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0730" windowHeight="11760" tabRatio="500"/>
  </bookViews>
  <sheets>
    <sheet name="Sheet1" sheetId="1" r:id="rId1"/>
  </sheets>
  <definedNames>
    <definedName name="ng_Capitlization_000000298" localSheetId="0">Sheet1!$A$3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1" l="1"/>
  <c r="B11" i="1"/>
  <c r="G9" i="1"/>
  <c r="C9" i="1"/>
  <c r="D9" i="1"/>
  <c r="F9" i="1"/>
  <c r="B12" i="1"/>
</calcChain>
</file>

<file path=xl/sharedStrings.xml><?xml version="1.0" encoding="utf-8"?>
<sst xmlns="http://schemas.openxmlformats.org/spreadsheetml/2006/main" count="11" uniqueCount="11">
  <si>
    <t>Example  14.1: Total Cost of Ownership Analysis for a Generator</t>
  </si>
  <si>
    <t>The King Construction Co. wants to purchase a 10,000 watt diesel generator. It has looked at two models—the Carol 902 and the Ricker 9100. The projected cash flows for each are shown below:</t>
  </si>
  <si>
    <t>Annual Oper. &amp; Maint. Costs ($000)</t>
  </si>
  <si>
    <t>Supplier</t>
  </si>
  <si>
    <t>Carol</t>
  </si>
  <si>
    <t>Ricker</t>
  </si>
  <si>
    <t>NPV factor</t>
  </si>
  <si>
    <t>SalvageValue ($)</t>
  </si>
  <si>
    <t>Purchase Price</t>
  </si>
  <si>
    <t>NPV Carol</t>
  </si>
  <si>
    <t>NPV Ricker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</si>
</sst>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0.000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6500"/>
      <name val="Calibri"/>
      <family val="2"/>
      <scheme val="minor"/>
    </font>
    <font>
      <b/>
      <sz val="12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0" fillId="0" borderId="0" xfId="0" applyAlignment="1"/>
    <xf numFmtId="0" fontId="6" fillId="0" borderId="1" xfId="0" applyFont="1" applyBorder="1" applyAlignment="1">
      <alignment vertical="center" wrapText="1"/>
    </xf>
    <xf numFmtId="0" fontId="0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1" fillId="2" borderId="1" xfId="1" applyFont="1" applyBorder="1" applyAlignment="1">
      <alignment vertical="center"/>
    </xf>
    <xf numFmtId="165" fontId="11" fillId="2" borderId="1" xfId="1" applyNumberFormat="1" applyFont="1" applyBorder="1" applyAlignment="1">
      <alignment vertical="center"/>
    </xf>
    <xf numFmtId="164" fontId="0" fillId="3" borderId="1" xfId="2" applyFont="1" applyFill="1" applyBorder="1"/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2" applyFont="1" applyAlignment="1">
      <alignment vertical="center"/>
    </xf>
    <xf numFmtId="0" fontId="10" fillId="0" borderId="0" xfId="0" applyFont="1" applyAlignment="1">
      <alignment horizontal="center" vertical="center"/>
    </xf>
  </cellXfs>
  <cellStyles count="9">
    <cellStyle name="Currency" xfId="2" builtinId="4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eutral" xfId="1" builtinId="2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80" zoomScaleNormal="80" workbookViewId="0">
      <selection activeCell="D14" sqref="D14"/>
    </sheetView>
  </sheetViews>
  <sheetFormatPr defaultColWidth="11" defaultRowHeight="15.75" x14ac:dyDescent="0.25"/>
  <cols>
    <col min="1" max="1" width="122" customWidth="1"/>
    <col min="2" max="2" width="13.5" bestFit="1" customWidth="1"/>
    <col min="3" max="3" width="11.875" bestFit="1" customWidth="1"/>
    <col min="4" max="4" width="5.875" bestFit="1" customWidth="1"/>
    <col min="5" max="7" width="11.875" bestFit="1" customWidth="1"/>
    <col min="8" max="8" width="17.625" customWidth="1"/>
  </cols>
  <sheetData>
    <row r="1" spans="1:32" x14ac:dyDescent="0.25">
      <c r="A1" s="4" t="s">
        <v>0</v>
      </c>
      <c r="B1" s="1"/>
      <c r="C1" s="5"/>
      <c r="D1" s="5"/>
      <c r="E1" s="5"/>
      <c r="F1" s="5"/>
      <c r="G1" s="5"/>
      <c r="H1" s="5"/>
    </row>
    <row r="2" spans="1:32" x14ac:dyDescent="0.25">
      <c r="A2" s="2"/>
    </row>
    <row r="3" spans="1:32" ht="31.5" x14ac:dyDescent="0.25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32" x14ac:dyDescent="0.25">
      <c r="A5" s="8"/>
      <c r="B5" s="8" t="s">
        <v>8</v>
      </c>
      <c r="C5" s="17" t="s">
        <v>2</v>
      </c>
      <c r="D5" s="17"/>
      <c r="E5" s="17"/>
      <c r="F5" s="17"/>
      <c r="G5" s="17"/>
      <c r="H5" s="14" t="s">
        <v>7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32" x14ac:dyDescent="0.25">
      <c r="A6" s="9" t="s">
        <v>3</v>
      </c>
      <c r="B6" s="9"/>
      <c r="C6" s="9">
        <v>1</v>
      </c>
      <c r="D6" s="9">
        <v>2</v>
      </c>
      <c r="E6" s="9">
        <v>3</v>
      </c>
      <c r="F6" s="9">
        <v>4</v>
      </c>
      <c r="G6" s="9">
        <v>5</v>
      </c>
      <c r="H6" s="14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32" x14ac:dyDescent="0.25">
      <c r="A7" s="10" t="s">
        <v>4</v>
      </c>
      <c r="B7" s="16">
        <v>-6750</v>
      </c>
      <c r="C7" s="10">
        <v>-16</v>
      </c>
      <c r="D7" s="10">
        <v>-16</v>
      </c>
      <c r="E7" s="10">
        <v>-16</v>
      </c>
      <c r="F7" s="10">
        <v>-16</v>
      </c>
      <c r="G7" s="10">
        <v>-16</v>
      </c>
      <c r="H7" s="15">
        <v>1000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32" x14ac:dyDescent="0.25">
      <c r="A8" s="10" t="s">
        <v>5</v>
      </c>
      <c r="B8" s="16">
        <v>-5475</v>
      </c>
      <c r="C8" s="10">
        <v>-18</v>
      </c>
      <c r="D8" s="10">
        <v>-18</v>
      </c>
      <c r="E8" s="10">
        <v>-18</v>
      </c>
      <c r="F8" s="10">
        <v>-18</v>
      </c>
      <c r="G8" s="10">
        <v>-18</v>
      </c>
      <c r="H8" s="15">
        <v>500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32" x14ac:dyDescent="0.25">
      <c r="A9" s="10" t="s">
        <v>6</v>
      </c>
      <c r="B9" s="16">
        <v>0</v>
      </c>
      <c r="C9" s="11">
        <f>(1+0.1)^-C6</f>
        <v>0.90909090909090906</v>
      </c>
      <c r="D9" s="12">
        <f>(1+0.1)^-D6</f>
        <v>0.82644628099173545</v>
      </c>
      <c r="E9" s="11">
        <f>(1+0.1)^-E6</f>
        <v>0.75131480090157754</v>
      </c>
      <c r="F9" s="11">
        <f>(1+0.1)^-F6</f>
        <v>0.68301345536507052</v>
      </c>
      <c r="G9" s="11">
        <f>(1+0.1)^-G6</f>
        <v>0.62092132305915493</v>
      </c>
      <c r="H9" s="15">
        <v>0.621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32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32" x14ac:dyDescent="0.25">
      <c r="A11" s="7" t="s">
        <v>9</v>
      </c>
      <c r="B11" s="13">
        <f>B7-16000*(C9)-16000*(D9)-16000*(E9)-16000*(F9)-16000*G9+1000*H9</f>
        <v>-66781.588310535153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32" x14ac:dyDescent="0.25">
      <c r="A12" s="7" t="s">
        <v>10</v>
      </c>
      <c r="B12" s="13">
        <f>B8-18000*C9-18000*D9-18000*E9-18000*F9-18000*G9+H8*H9</f>
        <v>-73398.661849352065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32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32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32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32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</sheetData>
  <mergeCells count="1">
    <mergeCell ref="C5:G5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Sheet1!ng_Capitlization_000000298</vt:lpstr>
    </vt:vector>
  </TitlesOfParts>
  <Company>Alliance College Ready Public Schools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</dc:creator>
  <cp:lastModifiedBy>ERAU</cp:lastModifiedBy>
  <dcterms:created xsi:type="dcterms:W3CDTF">2016-07-06T00:40:29Z</dcterms:created>
  <dcterms:modified xsi:type="dcterms:W3CDTF">2016-07-13T20:49:58Z</dcterms:modified>
</cp:coreProperties>
</file>